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AP_UPL\kat_gx81jxb\"/>
    </mc:Choice>
  </mc:AlternateContent>
  <xr:revisionPtr revIDLastSave="0" documentId="13_ncr:1_{BC1B24E9-D3FB-4973-9E0A-587B7E817A48}" xr6:coauthVersionLast="47" xr6:coauthVersionMax="47" xr10:uidLastSave="{00000000-0000-0000-0000-000000000000}"/>
  <bookViews>
    <workbookView xWindow="5520" yWindow="2790" windowWidth="23010" windowHeight="12465" xr2:uid="{00000000-000D-0000-FFFF-FFFF00000000}"/>
  </bookViews>
  <sheets>
    <sheet name="Formularz ofertowy" sheetId="2" r:id="rId1"/>
  </sheets>
  <calcPr calcId="181029"/>
</workbook>
</file>

<file path=xl/calcChain.xml><?xml version="1.0" encoding="utf-8"?>
<calcChain xmlns="http://schemas.openxmlformats.org/spreadsheetml/2006/main">
  <c r="B26" i="2" l="1"/>
  <c r="F102" i="2"/>
  <c r="F101" i="2"/>
  <c r="L99" i="2"/>
  <c r="K99" i="2"/>
  <c r="I99" i="2"/>
  <c r="L98" i="2"/>
  <c r="K98" i="2"/>
  <c r="I98" i="2"/>
  <c r="L97" i="2"/>
  <c r="K97" i="2"/>
  <c r="I97" i="2"/>
  <c r="L96" i="2"/>
  <c r="K96" i="2"/>
  <c r="I96" i="2"/>
  <c r="L95" i="2"/>
  <c r="K95" i="2"/>
  <c r="I95" i="2"/>
  <c r="L94" i="2"/>
  <c r="K94" i="2"/>
  <c r="I94" i="2"/>
  <c r="L93" i="2"/>
  <c r="K93" i="2"/>
  <c r="I93" i="2"/>
  <c r="L92" i="2"/>
  <c r="K92" i="2"/>
  <c r="I92" i="2"/>
  <c r="L91" i="2"/>
  <c r="K91" i="2"/>
  <c r="I91" i="2"/>
  <c r="L90" i="2"/>
  <c r="K90" i="2"/>
  <c r="I90" i="2"/>
  <c r="L89" i="2"/>
  <c r="K89" i="2"/>
  <c r="I89" i="2"/>
  <c r="L88" i="2"/>
  <c r="K88" i="2"/>
  <c r="I88" i="2"/>
  <c r="L87" i="2"/>
  <c r="K87" i="2"/>
  <c r="I87" i="2"/>
  <c r="L86" i="2"/>
  <c r="K86" i="2"/>
  <c r="I86" i="2"/>
  <c r="L85" i="2"/>
  <c r="K85" i="2"/>
  <c r="I85" i="2"/>
  <c r="L84" i="2"/>
  <c r="K84" i="2"/>
  <c r="I84" i="2"/>
  <c r="L83" i="2"/>
  <c r="K83" i="2"/>
  <c r="I83" i="2"/>
  <c r="L82" i="2"/>
  <c r="K82" i="2"/>
  <c r="I82" i="2"/>
  <c r="L81" i="2"/>
  <c r="K81" i="2"/>
  <c r="I81" i="2"/>
  <c r="L80" i="2"/>
  <c r="K80" i="2"/>
  <c r="I80" i="2"/>
  <c r="L79" i="2"/>
  <c r="K79" i="2"/>
  <c r="I79" i="2"/>
  <c r="L78" i="2"/>
  <c r="K78" i="2"/>
  <c r="I78" i="2"/>
  <c r="L77" i="2"/>
  <c r="K77" i="2"/>
  <c r="I77" i="2"/>
  <c r="L76" i="2"/>
  <c r="K76" i="2"/>
  <c r="I76" i="2"/>
  <c r="L75" i="2"/>
  <c r="K75" i="2"/>
  <c r="I75" i="2"/>
  <c r="L74" i="2"/>
  <c r="K74" i="2"/>
  <c r="I74" i="2"/>
  <c r="L73" i="2"/>
  <c r="K73" i="2"/>
  <c r="I73" i="2"/>
  <c r="L72" i="2"/>
  <c r="K72" i="2"/>
  <c r="I72" i="2"/>
  <c r="L71" i="2"/>
  <c r="K71" i="2"/>
  <c r="I71" i="2"/>
  <c r="L70" i="2"/>
  <c r="K70" i="2"/>
  <c r="I70" i="2"/>
  <c r="L69" i="2"/>
  <c r="K69" i="2"/>
  <c r="I69" i="2"/>
  <c r="L68" i="2"/>
  <c r="K68" i="2"/>
  <c r="I68" i="2"/>
  <c r="L67" i="2"/>
  <c r="K67" i="2"/>
  <c r="I67" i="2"/>
  <c r="L66" i="2"/>
  <c r="K66" i="2"/>
  <c r="I66" i="2"/>
  <c r="L65" i="2"/>
  <c r="K65" i="2"/>
  <c r="I65" i="2"/>
  <c r="L64" i="2"/>
  <c r="K64" i="2"/>
  <c r="I64" i="2"/>
  <c r="L63" i="2"/>
  <c r="K63" i="2"/>
  <c r="I63" i="2"/>
  <c r="L62" i="2"/>
  <c r="K62" i="2"/>
  <c r="I62" i="2"/>
  <c r="L61" i="2"/>
  <c r="K61" i="2"/>
  <c r="I61" i="2"/>
  <c r="L60" i="2"/>
  <c r="K60" i="2"/>
  <c r="I60" i="2"/>
  <c r="L59" i="2"/>
  <c r="K59" i="2"/>
  <c r="I59" i="2"/>
  <c r="L58" i="2"/>
  <c r="K58" i="2"/>
  <c r="I58" i="2"/>
  <c r="L57" i="2"/>
  <c r="K57" i="2"/>
  <c r="I57" i="2"/>
  <c r="L56" i="2"/>
  <c r="K56" i="2"/>
  <c r="I56" i="2"/>
  <c r="L55" i="2"/>
  <c r="K55" i="2"/>
  <c r="I55" i="2"/>
  <c r="L52" i="2"/>
  <c r="K52" i="2"/>
  <c r="I52" i="2"/>
  <c r="L47" i="2"/>
  <c r="K47" i="2"/>
  <c r="I47" i="2"/>
  <c r="L42" i="2"/>
  <c r="K42" i="2"/>
  <c r="I42" i="2"/>
  <c r="L37" i="2"/>
  <c r="K37" i="2"/>
  <c r="I37" i="2"/>
  <c r="L32" i="2"/>
  <c r="K32" i="2"/>
  <c r="I32" i="2"/>
</calcChain>
</file>

<file path=xl/sharedStrings.xml><?xml version="1.0" encoding="utf-8"?>
<sst xmlns="http://schemas.openxmlformats.org/spreadsheetml/2006/main" count="299" uniqueCount="188">
  <si>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</si>
  <si>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</si>
  <si>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</si>
  <si>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</si>
  <si>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</si>
  <si>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</si>
  <si>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</si>
  <si>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</si>
  <si>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</si>
  <si>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</si>
  <si>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</si>
  <si>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</si>
  <si>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</si>
  <si>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</si>
  <si>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</si>
  <si>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14</t>
  </si>
  <si>
    <t>PORZ MECH</t>
  </si>
  <si>
    <t>Mechaniczne wywożenie pozostałości drzewnych (ciągnikiem)</t>
  </si>
  <si>
    <t>M3P</t>
  </si>
  <si>
    <t xml:space="preserve"> 16</t>
  </si>
  <si>
    <t>PORZ-GRAB</t>
  </si>
  <si>
    <t>Oczyszczanie powierzchni leśnych z gałęzi i innych pozostałości drzewnych przy użyciu zgrabiarki</t>
  </si>
  <si>
    <t>HA</t>
  </si>
  <si>
    <t xml:space="preserve"> 18</t>
  </si>
  <si>
    <t>PORZ-STOS</t>
  </si>
  <si>
    <t>Wynoszenie i układanie pozostałości w stosy niewymiarowe</t>
  </si>
  <si>
    <t xml:space="preserve"> 19</t>
  </si>
  <si>
    <t>PORZ-SPAL</t>
  </si>
  <si>
    <t>Spalanie gałęzi ułożonych w stosy</t>
  </si>
  <si>
    <t xml:space="preserve"> 20</t>
  </si>
  <si>
    <t>WPOD-N</t>
  </si>
  <si>
    <t>Wycinanie podszytów i podrostów (teren równy lub falisty)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</si>
  <si>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</si>
  <si>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</si>
  <si>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</si>
  <si>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 xml:space="preserve"> 24</t>
  </si>
  <si>
    <t>PPOD N</t>
  </si>
  <si>
    <t>Wyniesienie wyciętych podszytów (teren równy lub falisty)</t>
  </si>
  <si>
    <t xml:space="preserve"> 49</t>
  </si>
  <si>
    <t>OPR-OCHRO</t>
  </si>
  <si>
    <t>Chemiczna ochrona roślin opryskiwaczem ręcznym</t>
  </si>
  <si>
    <t xml:space="preserve"> 59</t>
  </si>
  <si>
    <t>WYK-TAL40</t>
  </si>
  <si>
    <t>Zdarcie pokrywy na talerzach 40 cm x 40 cm</t>
  </si>
  <si>
    <t>TSZT</t>
  </si>
  <si>
    <t xml:space="preserve"> 73</t>
  </si>
  <si>
    <t>WYK-PASCZ</t>
  </si>
  <si>
    <t>Wyorywanie bruzd pługiem leśnym na powierzchni pow. 0,50 ha</t>
  </si>
  <si>
    <t>KMTR</t>
  </si>
  <si>
    <t xml:space="preserve"> 74</t>
  </si>
  <si>
    <t>WYK-PA5CZ</t>
  </si>
  <si>
    <t>Wyorywanie bruzd pługiem leśnym na pow. do 0,50 ha</t>
  </si>
  <si>
    <t xml:space="preserve"> 78</t>
  </si>
  <si>
    <t>WYK-POGCZ</t>
  </si>
  <si>
    <t>Wyorywanie bruzd pługiem leśnym z pogłębiaczem na powierzchni pow. 0,5 ha</t>
  </si>
  <si>
    <t xml:space="preserve"> 79</t>
  </si>
  <si>
    <t>WYK-P5GCP</t>
  </si>
  <si>
    <t>Wyorywanie bruzd pługiem leśnym z pogłębiaczem na pow. do 0,5 ha</t>
  </si>
  <si>
    <t xml:space="preserve"> 80</t>
  </si>
  <si>
    <t>WYK-FRECZ</t>
  </si>
  <si>
    <t>Przygotowanie gleby frezem w pasy</t>
  </si>
  <si>
    <t xml:space="preserve"> 83</t>
  </si>
  <si>
    <t>WYK-FREZ</t>
  </si>
  <si>
    <t>Przygotowanie gleby pługiem aktywnym z pogłębiaczem</t>
  </si>
  <si>
    <t xml:space="preserve"> 85</t>
  </si>
  <si>
    <t>WYK WAŁK</t>
  </si>
  <si>
    <t>Przygotowanie gleby pługofrezarką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</si>
  <si>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</si>
  <si>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</si>
  <si>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</si>
  <si>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</si>
  <si>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</si>
  <si>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</si>
  <si>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</si>
  <si>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</si>
  <si>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</si>
  <si>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</si>
  <si>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</si>
  <si>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</si>
  <si>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</si>
  <si>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</si>
  <si>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</si>
  <si>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</si>
  <si>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</si>
  <si>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</si>
  <si>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</si>
  <si>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</si>
  <si>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</si>
  <si>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118</t>
  </si>
  <si>
    <t>PIEL-CKR</t>
  </si>
  <si>
    <t>Pielęgnowanie międzyrzędów (przejazdy każdym rzędem)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</si>
  <si>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</si>
  <si>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</si>
  <si>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</si>
  <si>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</si>
  <si>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</si>
  <si>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</si>
  <si>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</si>
  <si>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</si>
  <si>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</si>
  <si>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</si>
  <si>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</si>
  <si>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</si>
  <si>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</si>
  <si>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</si>
  <si>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</si>
  <si>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</si>
  <si>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</si>
  <si>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</si>
  <si>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134</t>
  </si>
  <si>
    <t>ZAB-MCHRN</t>
  </si>
  <si>
    <t>Zabezpieczenie młodników przed spałowaniem przy użyciu repelentów</t>
  </si>
  <si>
    <t>147</t>
  </si>
  <si>
    <t>GRODZ-DEM</t>
  </si>
  <si>
    <t>Demontaż (likwidacja) ogrodzeń</t>
  </si>
  <si>
    <t>HM</t>
  </si>
  <si>
    <t>148</t>
  </si>
  <si>
    <t>K GRODZEŃ</t>
  </si>
  <si>
    <t>Naprawa (konserwacja) ogrodzeń upraw leśnych</t>
  </si>
  <si>
    <t>H</t>
  </si>
  <si>
    <t>149</t>
  </si>
  <si>
    <t>PRZYB-1ŻU</t>
  </si>
  <si>
    <t>Przybicie okorowanych żerdzi w jednym rzędzie</t>
  </si>
  <si>
    <t>158</t>
  </si>
  <si>
    <t>SZUK-PEDM</t>
  </si>
  <si>
    <t>Monitoring szkodników korzeni - dół o objętości 0,13 m3</t>
  </si>
  <si>
    <t>SZT</t>
  </si>
  <si>
    <t>159</t>
  </si>
  <si>
    <t>SZUK-OWAD</t>
  </si>
  <si>
    <t>Próbne poszukiwania owadów w ściółce</t>
  </si>
  <si>
    <t>172</t>
  </si>
  <si>
    <t>PPOŻ-PORZ</t>
  </si>
  <si>
    <t>Porządkowanie terenów na pasach przeciwpożarowych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</si>
  <si>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</si>
  <si>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</si>
  <si>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</si>
  <si>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</si>
  <si>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</si>
  <si>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</si>
  <si>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</si>
  <si>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</si>
  <si>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</si>
  <si>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</si>
  <si>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</si>
  <si>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</si>
  <si>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</si>
  <si>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</si>
  <si>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</si>
  <si>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</si>
  <si>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</si>
  <si>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</si>
  <si>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</si>
  <si>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</si>
  <si>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</si>
  <si>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</si>
  <si>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</si>
  <si>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</si>
  <si>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</si>
  <si>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</si>
  <si>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</si>
  <si>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</si>
  <si>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Pułtusk</t>
  </si>
  <si>
    <t xml:space="preserve">06-100 Pułtusk; Bartodziejska 50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</si>
  <si>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</si>
  <si>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</si>
  <si>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</si>
  <si>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</si>
  <si>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</si>
  <si>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</si>
  <si>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</si>
  <si>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</si>
  <si>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</si>
  <si>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</si>
  <si>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</si>
  <si>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</si>
  <si>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Odpowiadając na ogłoszenie o przetargu nieograniczonym na „Wykonywanie usług z zakresu gospodarki leśnej na terenie Nadleśnictwa Pułtusk w roku 2025''  składamy niniejszym ofertę na pakiet 3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</si>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</sst>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9" fillId="2" borderId="3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4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4" fillId="3" borderId="4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40"/>
  <sheetViews>
    <sheetView tabSelected="1" topLeftCell="A91" workbookViewId="0">
      <selection activeCell="B18" sqref="B18:I18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1" t="s">
        <v>173</v>
      </c>
      <c r="J2" s="11"/>
      <c r="K2" s="11"/>
      <c r="L2" s="11"/>
      <c r="M2" s="11"/>
      <c r="N2" s="11"/>
      <c r="O2" s="11"/>
    </row>
    <row r="3" spans="2:15" s="1" customFormat="1" ht="28.9" customHeight="1" x14ac:dyDescent="0.2">
      <c r="B3" s="37"/>
      <c r="C3" s="37"/>
      <c r="D3" s="37"/>
      <c r="E3" s="37"/>
    </row>
    <row r="4" spans="2:15" s="1" customFormat="1" ht="2.65" customHeight="1" x14ac:dyDescent="0.2">
      <c r="B4" s="13"/>
      <c r="C4" s="13"/>
      <c r="D4" s="13"/>
    </row>
    <row r="5" spans="2:15" s="1" customFormat="1" ht="28.9" customHeight="1" x14ac:dyDescent="0.2">
      <c r="B5" s="37"/>
      <c r="C5" s="37"/>
      <c r="D5" s="37"/>
      <c r="E5" s="37"/>
    </row>
    <row r="6" spans="2:15" s="1" customFormat="1" ht="2.65" customHeight="1" x14ac:dyDescent="0.2">
      <c r="B6" s="13"/>
      <c r="C6" s="13"/>
      <c r="D6" s="13"/>
    </row>
    <row r="7" spans="2:15" s="1" customFormat="1" ht="28.9" customHeight="1" x14ac:dyDescent="0.2">
      <c r="B7" s="37"/>
      <c r="C7" s="37"/>
      <c r="D7" s="37"/>
      <c r="E7" s="37"/>
    </row>
    <row r="8" spans="2:15" s="1" customFormat="1" ht="5.25" customHeight="1" x14ac:dyDescent="0.2">
      <c r="B8" s="13"/>
      <c r="C8" s="13"/>
      <c r="D8" s="13"/>
    </row>
    <row r="9" spans="2:15" s="1" customFormat="1" ht="4.1500000000000004" customHeight="1" x14ac:dyDescent="0.2"/>
    <row r="10" spans="2:15" s="1" customFormat="1" ht="6.95" customHeight="1" x14ac:dyDescent="0.2">
      <c r="B10" s="19" t="s">
        <v>157</v>
      </c>
      <c r="C10" s="19"/>
      <c r="D10" s="19"/>
    </row>
    <row r="11" spans="2:15" s="1" customFormat="1" ht="12.4" customHeight="1" x14ac:dyDescent="0.2">
      <c r="B11" s="19"/>
      <c r="C11" s="19"/>
      <c r="D11" s="19"/>
      <c r="G11" s="38" t="s">
        <v>158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5" t="s">
        <v>174</v>
      </c>
      <c r="F14" s="15"/>
      <c r="G14" s="15"/>
    </row>
    <row r="15" spans="2:15" s="1" customFormat="1" ht="43.15" customHeight="1" x14ac:dyDescent="0.2"/>
    <row r="16" spans="2:15" s="1" customFormat="1" ht="20.65" customHeight="1" x14ac:dyDescent="0.2">
      <c r="B16" s="14" t="s">
        <v>159</v>
      </c>
      <c r="C16" s="14"/>
      <c r="D16" s="14"/>
      <c r="E16" s="14"/>
      <c r="F16" s="14"/>
      <c r="G16" s="14"/>
      <c r="H16" s="14"/>
      <c r="I16" s="14"/>
    </row>
    <row r="17" spans="2:13" s="1" customFormat="1" ht="2.65" customHeight="1" x14ac:dyDescent="0.2"/>
    <row r="18" spans="2:13" s="1" customFormat="1" ht="20.65" customHeight="1" x14ac:dyDescent="0.2">
      <c r="B18" s="14" t="s">
        <v>160</v>
      </c>
      <c r="C18" s="14"/>
      <c r="D18" s="14"/>
      <c r="E18" s="14"/>
      <c r="F18" s="14"/>
      <c r="G18" s="14"/>
      <c r="H18" s="14"/>
      <c r="I18" s="14"/>
    </row>
    <row r="19" spans="2:13" s="1" customFormat="1" ht="2.65" customHeight="1" x14ac:dyDescent="0.2"/>
    <row r="20" spans="2:13" s="1" customFormat="1" ht="20.65" customHeight="1" x14ac:dyDescent="0.2">
      <c r="B20" s="14" t="s">
        <v>161</v>
      </c>
      <c r="C20" s="14"/>
      <c r="D20" s="14"/>
      <c r="E20" s="14"/>
      <c r="F20" s="14"/>
      <c r="G20" s="14"/>
      <c r="H20" s="14"/>
      <c r="I20" s="14"/>
    </row>
    <row r="21" spans="2:13" s="1" customFormat="1" ht="2.65" customHeight="1" x14ac:dyDescent="0.2"/>
    <row r="22" spans="2:13" s="1" customFormat="1" ht="20.65" customHeight="1" x14ac:dyDescent="0.2">
      <c r="B22" s="14" t="s">
        <v>162</v>
      </c>
      <c r="C22" s="14"/>
      <c r="D22" s="14"/>
      <c r="E22" s="14"/>
      <c r="F22" s="14"/>
      <c r="G22" s="14"/>
      <c r="H22" s="14"/>
      <c r="I22" s="14"/>
    </row>
    <row r="23" spans="2:13" s="1" customFormat="1" ht="34.700000000000003" customHeight="1" x14ac:dyDescent="0.2"/>
    <row r="24" spans="2:13" s="1" customFormat="1" ht="50.1" customHeight="1" x14ac:dyDescent="0.2">
      <c r="B24" s="18" t="s">
        <v>175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TEXT(F102,"#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</row>
    <row r="27" spans="2:13" s="1" customFormat="1" ht="28.9" customHeight="1" x14ac:dyDescent="0.2"/>
    <row r="28" spans="2:13" s="1" customFormat="1" ht="3.2" customHeight="1" x14ac:dyDescent="0.2"/>
    <row r="29" spans="2:13" s="1" customFormat="1" ht="18.2" customHeight="1" x14ac:dyDescent="0.2">
      <c r="B29" s="14" t="s">
        <v>163</v>
      </c>
      <c r="C29" s="14"/>
      <c r="D29" s="14"/>
      <c r="E29" s="14"/>
      <c r="F29" s="14"/>
      <c r="G29" s="14"/>
      <c r="H29" s="14"/>
      <c r="I29" s="14"/>
      <c r="J29" s="14"/>
      <c r="K29" s="1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2" t="s">
        <v>10</v>
      </c>
      <c r="M31" s="12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3639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9"/>
    </row>
    <row r="33" spans="2:13" s="1" customFormat="1" ht="3.2" customHeight="1" x14ac:dyDescent="0.2"/>
    <row r="34" spans="2:13" s="1" customFormat="1" ht="18.2" customHeight="1" x14ac:dyDescent="0.2">
      <c r="B34" s="14" t="s">
        <v>164</v>
      </c>
      <c r="C34" s="14"/>
      <c r="D34" s="14"/>
      <c r="E34" s="14"/>
      <c r="F34" s="14"/>
      <c r="G34" s="14"/>
      <c r="H34" s="14"/>
      <c r="I34" s="14"/>
      <c r="J34" s="14"/>
      <c r="K34" s="14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2" t="s">
        <v>10</v>
      </c>
      <c r="M36" s="12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12443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9"/>
    </row>
    <row r="38" spans="2:13" s="1" customFormat="1" ht="3.2" customHeight="1" x14ac:dyDescent="0.2"/>
    <row r="39" spans="2:13" s="1" customFormat="1" ht="18.2" customHeight="1" x14ac:dyDescent="0.2">
      <c r="B39" s="14" t="s">
        <v>165</v>
      </c>
      <c r="C39" s="14"/>
      <c r="D39" s="14"/>
      <c r="E39" s="14"/>
      <c r="F39" s="14"/>
      <c r="G39" s="14"/>
      <c r="H39" s="14"/>
      <c r="I39" s="14"/>
      <c r="J39" s="14"/>
      <c r="K39" s="14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2" t="s">
        <v>10</v>
      </c>
      <c r="M41" s="12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8142</v>
      </c>
      <c r="H42" s="23">
        <v>0</v>
      </c>
      <c r="I42" s="21">
        <f>ROUND(G42* H42,2)</f>
        <v>0</v>
      </c>
      <c r="J42" s="5">
        <v>8</v>
      </c>
      <c r="K42" s="21">
        <f>ROUND(I42* J42/100,2)</f>
        <v>0</v>
      </c>
      <c r="L42" s="22">
        <f>ROUND(I42+ K42,2)</f>
        <v>0</v>
      </c>
      <c r="M42" s="9"/>
    </row>
    <row r="43" spans="2:13" s="1" customFormat="1" ht="3.2" customHeight="1" x14ac:dyDescent="0.2"/>
    <row r="44" spans="2:13" s="1" customFormat="1" ht="18.2" customHeight="1" x14ac:dyDescent="0.2">
      <c r="B44" s="14" t="s">
        <v>166</v>
      </c>
      <c r="C44" s="14"/>
      <c r="D44" s="14"/>
      <c r="E44" s="14"/>
      <c r="F44" s="14"/>
      <c r="G44" s="14"/>
      <c r="H44" s="14"/>
      <c r="I44" s="14"/>
      <c r="J44" s="14"/>
      <c r="K44" s="14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2" t="s">
        <v>10</v>
      </c>
      <c r="M46" s="12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1562</v>
      </c>
      <c r="H47" s="23">
        <v>0</v>
      </c>
      <c r="I47" s="21">
        <f>ROUND(G47* H47,2)</f>
        <v>0</v>
      </c>
      <c r="J47" s="5">
        <v>8</v>
      </c>
      <c r="K47" s="21">
        <f>ROUND(I47* J47/100,2)</f>
        <v>0</v>
      </c>
      <c r="L47" s="22">
        <f>ROUND(I47+ K47,2)</f>
        <v>0</v>
      </c>
      <c r="M47" s="9"/>
    </row>
    <row r="48" spans="2:13" s="1" customFormat="1" ht="3.2" customHeight="1" x14ac:dyDescent="0.2"/>
    <row r="49" spans="2:13" s="1" customFormat="1" ht="18.2" customHeight="1" x14ac:dyDescent="0.2">
      <c r="B49" s="14" t="s">
        <v>167</v>
      </c>
      <c r="C49" s="14"/>
      <c r="D49" s="14"/>
      <c r="E49" s="14"/>
      <c r="F49" s="14"/>
      <c r="G49" s="14"/>
      <c r="H49" s="14"/>
      <c r="I49" s="14"/>
      <c r="J49" s="14"/>
      <c r="K49" s="14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12" t="s">
        <v>10</v>
      </c>
      <c r="M51" s="12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3856</v>
      </c>
      <c r="H52" s="23">
        <v>0</v>
      </c>
      <c r="I52" s="21">
        <f>ROUND(G52* H52,2)</f>
        <v>0</v>
      </c>
      <c r="J52" s="5">
        <v>8</v>
      </c>
      <c r="K52" s="21">
        <f>ROUND(I52* J52/100,2)</f>
        <v>0</v>
      </c>
      <c r="L52" s="22">
        <f>ROUND(I52+ K52,2)</f>
        <v>0</v>
      </c>
      <c r="M52" s="9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12" t="s">
        <v>10</v>
      </c>
      <c r="M54" s="12"/>
    </row>
    <row r="55" spans="2:13" s="1" customFormat="1" ht="28.9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22</v>
      </c>
      <c r="H55" s="23">
        <v>0</v>
      </c>
      <c r="I55" s="21">
        <f>ROUND(G55* H55,2)</f>
        <v>0</v>
      </c>
      <c r="J55" s="5">
        <v>8</v>
      </c>
      <c r="K55" s="21">
        <f>ROUND(I55* J55/100,2)</f>
        <v>0</v>
      </c>
      <c r="L55" s="22">
        <f>ROUND(I55+ K55,2)</f>
        <v>0</v>
      </c>
      <c r="M55" s="9"/>
    </row>
    <row r="56" spans="2:13" s="1" customFormat="1" ht="28.9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22</v>
      </c>
      <c r="G56" s="8">
        <v>35.08</v>
      </c>
      <c r="H56" s="23">
        <v>0</v>
      </c>
      <c r="I56" s="21">
        <f>ROUND(G56* H56,2)</f>
        <v>0</v>
      </c>
      <c r="J56" s="5">
        <v>8</v>
      </c>
      <c r="K56" s="21">
        <f>ROUND(I56* J56/100,2)</f>
        <v>0</v>
      </c>
      <c r="L56" s="22">
        <f>ROUND(I56+ K56,2)</f>
        <v>0</v>
      </c>
      <c r="M56" s="9"/>
    </row>
    <row r="57" spans="2:13" s="1" customFormat="1" ht="28.9" customHeight="1" x14ac:dyDescent="0.2">
      <c r="B57" s="5">
        <v>8</v>
      </c>
      <c r="C57" s="6" t="s">
        <v>23</v>
      </c>
      <c r="D57" s="6" t="s">
        <v>24</v>
      </c>
      <c r="E57" s="7" t="s">
        <v>25</v>
      </c>
      <c r="F57" s="6" t="s">
        <v>18</v>
      </c>
      <c r="G57" s="8">
        <v>208</v>
      </c>
      <c r="H57" s="23">
        <v>0</v>
      </c>
      <c r="I57" s="21">
        <f>ROUND(G57* H57,2)</f>
        <v>0</v>
      </c>
      <c r="J57" s="5">
        <v>8</v>
      </c>
      <c r="K57" s="21">
        <f>ROUND(I57* J57/100,2)</f>
        <v>0</v>
      </c>
      <c r="L57" s="22">
        <f>ROUND(I57+ K57,2)</f>
        <v>0</v>
      </c>
      <c r="M57" s="9"/>
    </row>
    <row r="58" spans="2:13" s="1" customFormat="1" ht="19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18</v>
      </c>
      <c r="G58" s="8">
        <v>119</v>
      </c>
      <c r="H58" s="23">
        <v>0</v>
      </c>
      <c r="I58" s="21">
        <f>ROUND(G58* H58,2)</f>
        <v>0</v>
      </c>
      <c r="J58" s="5">
        <v>8</v>
      </c>
      <c r="K58" s="21">
        <f>ROUND(I58* J58/100,2)</f>
        <v>0</v>
      </c>
      <c r="L58" s="22">
        <f>ROUND(I58+ K58,2)</f>
        <v>0</v>
      </c>
      <c r="M58" s="9"/>
    </row>
    <row r="59" spans="2:13" s="1" customFormat="1" ht="19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22</v>
      </c>
      <c r="G59" s="8">
        <v>2.93</v>
      </c>
      <c r="H59" s="23">
        <v>0</v>
      </c>
      <c r="I59" s="21">
        <f>ROUND(G59* H59,2)</f>
        <v>0</v>
      </c>
      <c r="J59" s="5">
        <v>8</v>
      </c>
      <c r="K59" s="21">
        <f>ROUND(I59* J59/100,2)</f>
        <v>0</v>
      </c>
      <c r="L59" s="22">
        <f>ROUND(I59+ K59,2)</f>
        <v>0</v>
      </c>
      <c r="M59" s="9"/>
    </row>
    <row r="60" spans="2:13" s="1" customFormat="1" ht="38.85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22</v>
      </c>
      <c r="G60" s="8">
        <v>44.54</v>
      </c>
      <c r="H60" s="23">
        <v>0</v>
      </c>
      <c r="I60" s="21">
        <f>ROUND(G60* H60,2)</f>
        <v>0</v>
      </c>
      <c r="J60" s="5">
        <v>8</v>
      </c>
      <c r="K60" s="21">
        <f>ROUND(I60* J60/100,2)</f>
        <v>0</v>
      </c>
      <c r="L60" s="22">
        <f>ROUND(I60+ K60,2)</f>
        <v>0</v>
      </c>
      <c r="M60" s="9"/>
    </row>
    <row r="61" spans="2:13" s="1" customFormat="1" ht="19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22</v>
      </c>
      <c r="G61" s="8">
        <v>2.06</v>
      </c>
      <c r="H61" s="23">
        <v>0</v>
      </c>
      <c r="I61" s="21">
        <f>ROUND(G61* H61,2)</f>
        <v>0</v>
      </c>
      <c r="J61" s="5">
        <v>8</v>
      </c>
      <c r="K61" s="21">
        <f>ROUND(I61* J61/100,2)</f>
        <v>0</v>
      </c>
      <c r="L61" s="22">
        <f>ROUND(I61+ K61,2)</f>
        <v>0</v>
      </c>
      <c r="M61" s="9"/>
    </row>
    <row r="62" spans="2:13" s="1" customFormat="1" ht="19.7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22</v>
      </c>
      <c r="G62" s="8">
        <v>97</v>
      </c>
      <c r="H62" s="23">
        <v>0</v>
      </c>
      <c r="I62" s="21">
        <f>ROUND(G62* H62,2)</f>
        <v>0</v>
      </c>
      <c r="J62" s="5">
        <v>8</v>
      </c>
      <c r="K62" s="21">
        <f>ROUND(I62* J62/100,2)</f>
        <v>0</v>
      </c>
      <c r="L62" s="22">
        <f>ROUND(I62+ K62,2)</f>
        <v>0</v>
      </c>
      <c r="M62" s="9"/>
    </row>
    <row r="63" spans="2:13" s="1" customFormat="1" ht="19.7" customHeight="1" x14ac:dyDescent="0.2">
      <c r="B63" s="5">
        <v>14</v>
      </c>
      <c r="C63" s="6" t="s">
        <v>41</v>
      </c>
      <c r="D63" s="6" t="s">
        <v>42</v>
      </c>
      <c r="E63" s="7" t="s">
        <v>43</v>
      </c>
      <c r="F63" s="6" t="s">
        <v>44</v>
      </c>
      <c r="G63" s="8">
        <v>5.45</v>
      </c>
      <c r="H63" s="23">
        <v>0</v>
      </c>
      <c r="I63" s="21">
        <f>ROUND(G63* H63,2)</f>
        <v>0</v>
      </c>
      <c r="J63" s="5">
        <v>8</v>
      </c>
      <c r="K63" s="21">
        <f>ROUND(I63* J63/100,2)</f>
        <v>0</v>
      </c>
      <c r="L63" s="22">
        <f>ROUND(I63+ K63,2)</f>
        <v>0</v>
      </c>
      <c r="M63" s="9"/>
    </row>
    <row r="64" spans="2:13" s="1" customFormat="1" ht="28.9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48</v>
      </c>
      <c r="G64" s="8">
        <v>43.31</v>
      </c>
      <c r="H64" s="23">
        <v>0</v>
      </c>
      <c r="I64" s="21">
        <f>ROUND(G64* H64,2)</f>
        <v>0</v>
      </c>
      <c r="J64" s="5">
        <v>8</v>
      </c>
      <c r="K64" s="21">
        <f>ROUND(I64* J64/100,2)</f>
        <v>0</v>
      </c>
      <c r="L64" s="22">
        <f>ROUND(I64+ K64,2)</f>
        <v>0</v>
      </c>
      <c r="M64" s="9"/>
    </row>
    <row r="65" spans="2:13" s="1" customFormat="1" ht="19.7" customHeight="1" x14ac:dyDescent="0.2">
      <c r="B65" s="5">
        <v>16</v>
      </c>
      <c r="C65" s="6" t="s">
        <v>49</v>
      </c>
      <c r="D65" s="6" t="s">
        <v>50</v>
      </c>
      <c r="E65" s="7" t="s">
        <v>51</v>
      </c>
      <c r="F65" s="6" t="s">
        <v>48</v>
      </c>
      <c r="G65" s="8">
        <v>1.33</v>
      </c>
      <c r="H65" s="23">
        <v>0</v>
      </c>
      <c r="I65" s="21">
        <f>ROUND(G65* H65,2)</f>
        <v>0</v>
      </c>
      <c r="J65" s="5">
        <v>8</v>
      </c>
      <c r="K65" s="21">
        <f>ROUND(I65* J65/100,2)</f>
        <v>0</v>
      </c>
      <c r="L65" s="22">
        <f>ROUND(I65+ K65,2)</f>
        <v>0</v>
      </c>
      <c r="M65" s="9"/>
    </row>
    <row r="66" spans="2:13" s="1" customFormat="1" ht="28.9" customHeight="1" x14ac:dyDescent="0.2">
      <c r="B66" s="5">
        <v>17</v>
      </c>
      <c r="C66" s="6" t="s">
        <v>52</v>
      </c>
      <c r="D66" s="6" t="s">
        <v>53</v>
      </c>
      <c r="E66" s="7" t="s">
        <v>54</v>
      </c>
      <c r="F66" s="6" t="s">
        <v>48</v>
      </c>
      <c r="G66" s="8">
        <v>147.32</v>
      </c>
      <c r="H66" s="23">
        <v>0</v>
      </c>
      <c r="I66" s="21">
        <f>ROUND(G66* H66,2)</f>
        <v>0</v>
      </c>
      <c r="J66" s="5">
        <v>8</v>
      </c>
      <c r="K66" s="21">
        <f>ROUND(I66* J66/100,2)</f>
        <v>0</v>
      </c>
      <c r="L66" s="22">
        <f>ROUND(I66+ K66,2)</f>
        <v>0</v>
      </c>
      <c r="M66" s="9"/>
    </row>
    <row r="67" spans="2:13" s="1" customFormat="1" ht="28.9" customHeight="1" x14ac:dyDescent="0.2">
      <c r="B67" s="5">
        <v>18</v>
      </c>
      <c r="C67" s="6" t="s">
        <v>55</v>
      </c>
      <c r="D67" s="6" t="s">
        <v>56</v>
      </c>
      <c r="E67" s="7" t="s">
        <v>57</v>
      </c>
      <c r="F67" s="6" t="s">
        <v>48</v>
      </c>
      <c r="G67" s="8">
        <v>52.55</v>
      </c>
      <c r="H67" s="23">
        <v>0</v>
      </c>
      <c r="I67" s="21">
        <f>ROUND(G67* H67,2)</f>
        <v>0</v>
      </c>
      <c r="J67" s="5">
        <v>8</v>
      </c>
      <c r="K67" s="21">
        <f>ROUND(I67* J67/100,2)</f>
        <v>0</v>
      </c>
      <c r="L67" s="22">
        <f>ROUND(I67+ K67,2)</f>
        <v>0</v>
      </c>
      <c r="M67" s="9"/>
    </row>
    <row r="68" spans="2:13" s="1" customFormat="1" ht="19.7" customHeight="1" x14ac:dyDescent="0.2">
      <c r="B68" s="5">
        <v>19</v>
      </c>
      <c r="C68" s="6" t="s">
        <v>58</v>
      </c>
      <c r="D68" s="6" t="s">
        <v>59</v>
      </c>
      <c r="E68" s="7" t="s">
        <v>60</v>
      </c>
      <c r="F68" s="6" t="s">
        <v>48</v>
      </c>
      <c r="G68" s="8">
        <v>47</v>
      </c>
      <c r="H68" s="23">
        <v>0</v>
      </c>
      <c r="I68" s="21">
        <f>ROUND(G68* H68,2)</f>
        <v>0</v>
      </c>
      <c r="J68" s="5">
        <v>8</v>
      </c>
      <c r="K68" s="21">
        <f>ROUND(I68* J68/100,2)</f>
        <v>0</v>
      </c>
      <c r="L68" s="22">
        <f>ROUND(I68+ K68,2)</f>
        <v>0</v>
      </c>
      <c r="M68" s="9"/>
    </row>
    <row r="69" spans="2:13" s="1" customFormat="1" ht="19.7" customHeight="1" x14ac:dyDescent="0.2">
      <c r="B69" s="5">
        <v>20</v>
      </c>
      <c r="C69" s="6" t="s">
        <v>61</v>
      </c>
      <c r="D69" s="6" t="s">
        <v>62</v>
      </c>
      <c r="E69" s="7" t="s">
        <v>63</v>
      </c>
      <c r="F69" s="6" t="s">
        <v>48</v>
      </c>
      <c r="G69" s="8">
        <v>32.81</v>
      </c>
      <c r="H69" s="23">
        <v>0</v>
      </c>
      <c r="I69" s="21">
        <f>ROUND(G69* H69,2)</f>
        <v>0</v>
      </c>
      <c r="J69" s="5">
        <v>8</v>
      </c>
      <c r="K69" s="21">
        <f>ROUND(I69* J69/100,2)</f>
        <v>0</v>
      </c>
      <c r="L69" s="22">
        <f>ROUND(I69+ K69,2)</f>
        <v>0</v>
      </c>
      <c r="M69" s="9"/>
    </row>
    <row r="70" spans="2:13" s="1" customFormat="1" ht="19.7" customHeight="1" x14ac:dyDescent="0.2">
      <c r="B70" s="5">
        <v>21</v>
      </c>
      <c r="C70" s="6" t="s">
        <v>64</v>
      </c>
      <c r="D70" s="6" t="s">
        <v>65</v>
      </c>
      <c r="E70" s="7" t="s">
        <v>66</v>
      </c>
      <c r="F70" s="6" t="s">
        <v>48</v>
      </c>
      <c r="G70" s="8">
        <v>4.25</v>
      </c>
      <c r="H70" s="23">
        <v>0</v>
      </c>
      <c r="I70" s="21">
        <f>ROUND(G70* H70,2)</f>
        <v>0</v>
      </c>
      <c r="J70" s="5">
        <v>8</v>
      </c>
      <c r="K70" s="21">
        <f>ROUND(I70* J70/100,2)</f>
        <v>0</v>
      </c>
      <c r="L70" s="22">
        <f>ROUND(I70+ K70,2)</f>
        <v>0</v>
      </c>
      <c r="M70" s="9"/>
    </row>
    <row r="71" spans="2:13" s="1" customFormat="1" ht="19.7" customHeight="1" x14ac:dyDescent="0.2">
      <c r="B71" s="5">
        <v>22</v>
      </c>
      <c r="C71" s="6" t="s">
        <v>67</v>
      </c>
      <c r="D71" s="6" t="s">
        <v>68</v>
      </c>
      <c r="E71" s="7" t="s">
        <v>69</v>
      </c>
      <c r="F71" s="6" t="s">
        <v>14</v>
      </c>
      <c r="G71" s="8">
        <v>37.5</v>
      </c>
      <c r="H71" s="23">
        <v>0</v>
      </c>
      <c r="I71" s="21">
        <f>ROUND(G71* H71,2)</f>
        <v>0</v>
      </c>
      <c r="J71" s="5">
        <v>8</v>
      </c>
      <c r="K71" s="21">
        <f>ROUND(I71* J71/100,2)</f>
        <v>0</v>
      </c>
      <c r="L71" s="22">
        <f>ROUND(I71+ K71,2)</f>
        <v>0</v>
      </c>
      <c r="M71" s="9"/>
    </row>
    <row r="72" spans="2:13" s="1" customFormat="1" ht="19.7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44</v>
      </c>
      <c r="G72" s="8">
        <v>44.5</v>
      </c>
      <c r="H72" s="23">
        <v>0</v>
      </c>
      <c r="I72" s="21">
        <f>ROUND(G72* H72,2)</f>
        <v>0</v>
      </c>
      <c r="J72" s="5">
        <v>8</v>
      </c>
      <c r="K72" s="21">
        <f>ROUND(I72* J72/100,2)</f>
        <v>0</v>
      </c>
      <c r="L72" s="22">
        <f>ROUND(I72+ K72,2)</f>
        <v>0</v>
      </c>
      <c r="M72" s="9"/>
    </row>
    <row r="73" spans="2:13" s="1" customFormat="1" ht="19.7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44</v>
      </c>
      <c r="G73" s="8">
        <v>130.55000000000001</v>
      </c>
      <c r="H73" s="23">
        <v>0</v>
      </c>
      <c r="I73" s="21">
        <f>ROUND(G73* H73,2)</f>
        <v>0</v>
      </c>
      <c r="J73" s="5">
        <v>8</v>
      </c>
      <c r="K73" s="21">
        <f>ROUND(I73* J73/100,2)</f>
        <v>0</v>
      </c>
      <c r="L73" s="22">
        <f>ROUND(I73+ K73,2)</f>
        <v>0</v>
      </c>
      <c r="M73" s="9"/>
    </row>
    <row r="74" spans="2:13" s="1" customFormat="1" ht="28.9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44</v>
      </c>
      <c r="G74" s="8">
        <v>7.35</v>
      </c>
      <c r="H74" s="23">
        <v>0</v>
      </c>
      <c r="I74" s="21">
        <f>ROUND(G74* H74,2)</f>
        <v>0</v>
      </c>
      <c r="J74" s="5">
        <v>8</v>
      </c>
      <c r="K74" s="21">
        <f>ROUND(I74* J74/100,2)</f>
        <v>0</v>
      </c>
      <c r="L74" s="22">
        <f>ROUND(I74+ K74,2)</f>
        <v>0</v>
      </c>
      <c r="M74" s="9"/>
    </row>
    <row r="75" spans="2:13" s="1" customFormat="1" ht="19.7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44</v>
      </c>
      <c r="G75" s="8">
        <v>12.9</v>
      </c>
      <c r="H75" s="23">
        <v>0</v>
      </c>
      <c r="I75" s="21">
        <f>ROUND(G75* H75,2)</f>
        <v>0</v>
      </c>
      <c r="J75" s="5">
        <v>8</v>
      </c>
      <c r="K75" s="21">
        <f>ROUND(I75* J75/100,2)</f>
        <v>0</v>
      </c>
      <c r="L75" s="22">
        <f>ROUND(I75+ K75,2)</f>
        <v>0</v>
      </c>
      <c r="M75" s="9"/>
    </row>
    <row r="76" spans="2:13" s="1" customFormat="1" ht="28.9" customHeight="1" x14ac:dyDescent="0.2">
      <c r="B76" s="5">
        <v>27</v>
      </c>
      <c r="C76" s="6" t="s">
        <v>82</v>
      </c>
      <c r="D76" s="6" t="s">
        <v>83</v>
      </c>
      <c r="E76" s="7" t="s">
        <v>84</v>
      </c>
      <c r="F76" s="6" t="s">
        <v>44</v>
      </c>
      <c r="G76" s="8">
        <v>0.8</v>
      </c>
      <c r="H76" s="23">
        <v>0</v>
      </c>
      <c r="I76" s="21">
        <f>ROUND(G76* H76,2)</f>
        <v>0</v>
      </c>
      <c r="J76" s="5">
        <v>8</v>
      </c>
      <c r="K76" s="21">
        <f>ROUND(I76* J76/100,2)</f>
        <v>0</v>
      </c>
      <c r="L76" s="22">
        <f>ROUND(I76+ K76,2)</f>
        <v>0</v>
      </c>
      <c r="M76" s="9"/>
    </row>
    <row r="77" spans="2:13" s="1" customFormat="1" ht="19.7" customHeight="1" x14ac:dyDescent="0.2">
      <c r="B77" s="5">
        <v>28</v>
      </c>
      <c r="C77" s="6" t="s">
        <v>85</v>
      </c>
      <c r="D77" s="6" t="s">
        <v>86</v>
      </c>
      <c r="E77" s="7" t="s">
        <v>87</v>
      </c>
      <c r="F77" s="6" t="s">
        <v>44</v>
      </c>
      <c r="G77" s="8">
        <v>182.5</v>
      </c>
      <c r="H77" s="23">
        <v>0</v>
      </c>
      <c r="I77" s="21">
        <f>ROUND(G77* H77,2)</f>
        <v>0</v>
      </c>
      <c r="J77" s="5">
        <v>8</v>
      </c>
      <c r="K77" s="21">
        <f>ROUND(I77* J77/100,2)</f>
        <v>0</v>
      </c>
      <c r="L77" s="22">
        <f>ROUND(I77+ K77,2)</f>
        <v>0</v>
      </c>
      <c r="M77" s="9"/>
    </row>
    <row r="78" spans="2:13" s="1" customFormat="1" ht="19.7" customHeight="1" x14ac:dyDescent="0.2">
      <c r="B78" s="5">
        <v>29</v>
      </c>
      <c r="C78" s="6" t="s">
        <v>88</v>
      </c>
      <c r="D78" s="6" t="s">
        <v>89</v>
      </c>
      <c r="E78" s="7" t="s">
        <v>90</v>
      </c>
      <c r="F78" s="6" t="s">
        <v>22</v>
      </c>
      <c r="G78" s="8">
        <v>4</v>
      </c>
      <c r="H78" s="23">
        <v>0</v>
      </c>
      <c r="I78" s="21">
        <f>ROUND(G78* H78,2)</f>
        <v>0</v>
      </c>
      <c r="J78" s="5">
        <v>8</v>
      </c>
      <c r="K78" s="21">
        <f>ROUND(I78* J78/100,2)</f>
        <v>0</v>
      </c>
      <c r="L78" s="22">
        <f>ROUND(I78+ K78,2)</f>
        <v>0</v>
      </c>
      <c r="M78" s="9"/>
    </row>
    <row r="79" spans="2:13" s="1" customFormat="1" ht="28.9" customHeight="1" x14ac:dyDescent="0.2">
      <c r="B79" s="5">
        <v>30</v>
      </c>
      <c r="C79" s="6" t="s">
        <v>91</v>
      </c>
      <c r="D79" s="6" t="s">
        <v>92</v>
      </c>
      <c r="E79" s="7" t="s">
        <v>93</v>
      </c>
      <c r="F79" s="6" t="s">
        <v>22</v>
      </c>
      <c r="G79" s="8">
        <v>22</v>
      </c>
      <c r="H79" s="23">
        <v>0</v>
      </c>
      <c r="I79" s="21">
        <f>ROUND(G79* H79,2)</f>
        <v>0</v>
      </c>
      <c r="J79" s="5">
        <v>8</v>
      </c>
      <c r="K79" s="21">
        <f>ROUND(I79* J79/100,2)</f>
        <v>0</v>
      </c>
      <c r="L79" s="22">
        <f>ROUND(I79+ K79,2)</f>
        <v>0</v>
      </c>
      <c r="M79" s="9"/>
    </row>
    <row r="80" spans="2:13" s="1" customFormat="1" ht="28.9" customHeight="1" x14ac:dyDescent="0.2">
      <c r="B80" s="5">
        <v>31</v>
      </c>
      <c r="C80" s="6" t="s">
        <v>94</v>
      </c>
      <c r="D80" s="6" t="s">
        <v>95</v>
      </c>
      <c r="E80" s="7" t="s">
        <v>96</v>
      </c>
      <c r="F80" s="6" t="s">
        <v>22</v>
      </c>
      <c r="G80" s="8">
        <v>92.9</v>
      </c>
      <c r="H80" s="23">
        <v>0</v>
      </c>
      <c r="I80" s="21">
        <f>ROUND(G80* H80,2)</f>
        <v>0</v>
      </c>
      <c r="J80" s="5">
        <v>8</v>
      </c>
      <c r="K80" s="21">
        <f>ROUND(I80* J80/100,2)</f>
        <v>0</v>
      </c>
      <c r="L80" s="22">
        <f>ROUND(I80+ K80,2)</f>
        <v>0</v>
      </c>
      <c r="M80" s="9"/>
    </row>
    <row r="81" spans="2:13" s="1" customFormat="1" ht="28.9" customHeight="1" x14ac:dyDescent="0.2">
      <c r="B81" s="5">
        <v>32</v>
      </c>
      <c r="C81" s="6" t="s">
        <v>97</v>
      </c>
      <c r="D81" s="6" t="s">
        <v>98</v>
      </c>
      <c r="E81" s="7" t="s">
        <v>99</v>
      </c>
      <c r="F81" s="6" t="s">
        <v>22</v>
      </c>
      <c r="G81" s="8">
        <v>40.799999999999997</v>
      </c>
      <c r="H81" s="23">
        <v>0</v>
      </c>
      <c r="I81" s="21">
        <f>ROUND(G81* H81,2)</f>
        <v>0</v>
      </c>
      <c r="J81" s="5">
        <v>8</v>
      </c>
      <c r="K81" s="21">
        <f>ROUND(I81* J81/100,2)</f>
        <v>0</v>
      </c>
      <c r="L81" s="22">
        <f>ROUND(I81+ K81,2)</f>
        <v>0</v>
      </c>
      <c r="M81" s="9"/>
    </row>
    <row r="82" spans="2:13" s="1" customFormat="1" ht="19.7" customHeight="1" x14ac:dyDescent="0.2">
      <c r="B82" s="5">
        <v>33</v>
      </c>
      <c r="C82" s="6" t="s">
        <v>100</v>
      </c>
      <c r="D82" s="6" t="s">
        <v>101</v>
      </c>
      <c r="E82" s="7" t="s">
        <v>102</v>
      </c>
      <c r="F82" s="6" t="s">
        <v>22</v>
      </c>
      <c r="G82" s="8">
        <v>50.3</v>
      </c>
      <c r="H82" s="23">
        <v>0</v>
      </c>
      <c r="I82" s="21">
        <f>ROUND(G82* H82,2)</f>
        <v>0</v>
      </c>
      <c r="J82" s="5">
        <v>8</v>
      </c>
      <c r="K82" s="21">
        <f>ROUND(I82* J82/100,2)</f>
        <v>0</v>
      </c>
      <c r="L82" s="22">
        <f>ROUND(I82+ K82,2)</f>
        <v>0</v>
      </c>
      <c r="M82" s="9"/>
    </row>
    <row r="83" spans="2:13" s="1" customFormat="1" ht="19.7" customHeight="1" x14ac:dyDescent="0.2">
      <c r="B83" s="5">
        <v>34</v>
      </c>
      <c r="C83" s="6" t="s">
        <v>103</v>
      </c>
      <c r="D83" s="6" t="s">
        <v>104</v>
      </c>
      <c r="E83" s="7" t="s">
        <v>105</v>
      </c>
      <c r="F83" s="6" t="s">
        <v>22</v>
      </c>
      <c r="G83" s="8">
        <v>27.96</v>
      </c>
      <c r="H83" s="23">
        <v>0</v>
      </c>
      <c r="I83" s="21">
        <f>ROUND(G83* H83,2)</f>
        <v>0</v>
      </c>
      <c r="J83" s="5">
        <v>8</v>
      </c>
      <c r="K83" s="21">
        <f>ROUND(I83* J83/100,2)</f>
        <v>0</v>
      </c>
      <c r="L83" s="22">
        <f>ROUND(I83+ K83,2)</f>
        <v>0</v>
      </c>
      <c r="M83" s="9"/>
    </row>
    <row r="84" spans="2:13" s="1" customFormat="1" ht="28.9" customHeight="1" x14ac:dyDescent="0.2">
      <c r="B84" s="5">
        <v>35</v>
      </c>
      <c r="C84" s="6" t="s">
        <v>106</v>
      </c>
      <c r="D84" s="6" t="s">
        <v>107</v>
      </c>
      <c r="E84" s="7" t="s">
        <v>108</v>
      </c>
      <c r="F84" s="6" t="s">
        <v>22</v>
      </c>
      <c r="G84" s="8">
        <v>46.76</v>
      </c>
      <c r="H84" s="23">
        <v>0</v>
      </c>
      <c r="I84" s="21">
        <f>ROUND(G84* H84,2)</f>
        <v>0</v>
      </c>
      <c r="J84" s="5">
        <v>8</v>
      </c>
      <c r="K84" s="21">
        <f>ROUND(I84* J84/100,2)</f>
        <v>0</v>
      </c>
      <c r="L84" s="22">
        <f>ROUND(I84+ K84,2)</f>
        <v>0</v>
      </c>
      <c r="M84" s="9"/>
    </row>
    <row r="85" spans="2:13" s="1" customFormat="1" ht="28.9" customHeight="1" x14ac:dyDescent="0.2">
      <c r="B85" s="5">
        <v>36</v>
      </c>
      <c r="C85" s="6" t="s">
        <v>109</v>
      </c>
      <c r="D85" s="6" t="s">
        <v>110</v>
      </c>
      <c r="E85" s="7" t="s">
        <v>111</v>
      </c>
      <c r="F85" s="6" t="s">
        <v>44</v>
      </c>
      <c r="G85" s="8">
        <v>8.4</v>
      </c>
      <c r="H85" s="23">
        <v>0</v>
      </c>
      <c r="I85" s="21">
        <f>ROUND(G85* H85,2)</f>
        <v>0</v>
      </c>
      <c r="J85" s="5">
        <v>8</v>
      </c>
      <c r="K85" s="21">
        <f>ROUND(I85* J85/100,2)</f>
        <v>0</v>
      </c>
      <c r="L85" s="22">
        <f>ROUND(I85+ K85,2)</f>
        <v>0</v>
      </c>
      <c r="M85" s="9"/>
    </row>
    <row r="86" spans="2:13" s="1" customFormat="1" ht="19.7" customHeight="1" x14ac:dyDescent="0.2">
      <c r="B86" s="5">
        <v>37</v>
      </c>
      <c r="C86" s="6" t="s">
        <v>112</v>
      </c>
      <c r="D86" s="6" t="s">
        <v>113</v>
      </c>
      <c r="E86" s="7" t="s">
        <v>114</v>
      </c>
      <c r="F86" s="6" t="s">
        <v>115</v>
      </c>
      <c r="G86" s="8">
        <v>7.7</v>
      </c>
      <c r="H86" s="23">
        <v>0</v>
      </c>
      <c r="I86" s="21">
        <f>ROUND(G86* H86,2)</f>
        <v>0</v>
      </c>
      <c r="J86" s="5">
        <v>23</v>
      </c>
      <c r="K86" s="21">
        <f>ROUND(I86* J86/100,2)</f>
        <v>0</v>
      </c>
      <c r="L86" s="22">
        <f>ROUND(I86+ K86,2)</f>
        <v>0</v>
      </c>
      <c r="M86" s="9"/>
    </row>
    <row r="87" spans="2:13" s="1" customFormat="1" ht="19.7" customHeight="1" x14ac:dyDescent="0.2">
      <c r="B87" s="5">
        <v>38</v>
      </c>
      <c r="C87" s="6" t="s">
        <v>116</v>
      </c>
      <c r="D87" s="6" t="s">
        <v>117</v>
      </c>
      <c r="E87" s="7" t="s">
        <v>118</v>
      </c>
      <c r="F87" s="6" t="s">
        <v>119</v>
      </c>
      <c r="G87" s="8">
        <v>129</v>
      </c>
      <c r="H87" s="23">
        <v>0</v>
      </c>
      <c r="I87" s="21">
        <f>ROUND(G87* H87,2)</f>
        <v>0</v>
      </c>
      <c r="J87" s="5">
        <v>23</v>
      </c>
      <c r="K87" s="21">
        <f>ROUND(I87* J87/100,2)</f>
        <v>0</v>
      </c>
      <c r="L87" s="22">
        <f>ROUND(I87+ K87,2)</f>
        <v>0</v>
      </c>
      <c r="M87" s="9"/>
    </row>
    <row r="88" spans="2:13" s="1" customFormat="1" ht="19.7" customHeight="1" x14ac:dyDescent="0.2">
      <c r="B88" s="5">
        <v>39</v>
      </c>
      <c r="C88" s="6" t="s">
        <v>120</v>
      </c>
      <c r="D88" s="6" t="s">
        <v>121</v>
      </c>
      <c r="E88" s="7" t="s">
        <v>122</v>
      </c>
      <c r="F88" s="6" t="s">
        <v>115</v>
      </c>
      <c r="G88" s="8">
        <v>5.9</v>
      </c>
      <c r="H88" s="23">
        <v>0</v>
      </c>
      <c r="I88" s="21">
        <f>ROUND(G88* H88,2)</f>
        <v>0</v>
      </c>
      <c r="J88" s="5">
        <v>23</v>
      </c>
      <c r="K88" s="21">
        <f>ROUND(I88* J88/100,2)</f>
        <v>0</v>
      </c>
      <c r="L88" s="22">
        <f>ROUND(I88+ K88,2)</f>
        <v>0</v>
      </c>
      <c r="M88" s="9"/>
    </row>
    <row r="89" spans="2:13" s="1" customFormat="1" ht="19.7" customHeight="1" x14ac:dyDescent="0.2">
      <c r="B89" s="5">
        <v>40</v>
      </c>
      <c r="C89" s="6" t="s">
        <v>123</v>
      </c>
      <c r="D89" s="6" t="s">
        <v>124</v>
      </c>
      <c r="E89" s="7" t="s">
        <v>125</v>
      </c>
      <c r="F89" s="6" t="s">
        <v>126</v>
      </c>
      <c r="G89" s="8">
        <v>6</v>
      </c>
      <c r="H89" s="23">
        <v>0</v>
      </c>
      <c r="I89" s="21">
        <f>ROUND(G89* H89,2)</f>
        <v>0</v>
      </c>
      <c r="J89" s="5">
        <v>8</v>
      </c>
      <c r="K89" s="21">
        <f>ROUND(I89* J89/100,2)</f>
        <v>0</v>
      </c>
      <c r="L89" s="22">
        <f>ROUND(I89+ K89,2)</f>
        <v>0</v>
      </c>
      <c r="M89" s="9"/>
    </row>
    <row r="90" spans="2:13" s="1" customFormat="1" ht="19.7" customHeight="1" x14ac:dyDescent="0.2">
      <c r="B90" s="5">
        <v>41</v>
      </c>
      <c r="C90" s="6" t="s">
        <v>127</v>
      </c>
      <c r="D90" s="6" t="s">
        <v>128</v>
      </c>
      <c r="E90" s="7" t="s">
        <v>129</v>
      </c>
      <c r="F90" s="6" t="s">
        <v>126</v>
      </c>
      <c r="G90" s="8">
        <v>9</v>
      </c>
      <c r="H90" s="23">
        <v>0</v>
      </c>
      <c r="I90" s="21">
        <f>ROUND(G90* H90,2)</f>
        <v>0</v>
      </c>
      <c r="J90" s="5">
        <v>8</v>
      </c>
      <c r="K90" s="21">
        <f>ROUND(I90* J90/100,2)</f>
        <v>0</v>
      </c>
      <c r="L90" s="22">
        <f>ROUND(I90+ K90,2)</f>
        <v>0</v>
      </c>
      <c r="M90" s="9"/>
    </row>
    <row r="91" spans="2:13" s="1" customFormat="1" ht="19.7" customHeight="1" x14ac:dyDescent="0.2">
      <c r="B91" s="5">
        <v>42</v>
      </c>
      <c r="C91" s="6" t="s">
        <v>130</v>
      </c>
      <c r="D91" s="6" t="s">
        <v>131</v>
      </c>
      <c r="E91" s="7" t="s">
        <v>132</v>
      </c>
      <c r="F91" s="6" t="s">
        <v>22</v>
      </c>
      <c r="G91" s="8">
        <v>4.8499999999999996</v>
      </c>
      <c r="H91" s="23">
        <v>0</v>
      </c>
      <c r="I91" s="21">
        <f>ROUND(G91* H91,2)</f>
        <v>0</v>
      </c>
      <c r="J91" s="5">
        <v>8</v>
      </c>
      <c r="K91" s="21">
        <f>ROUND(I91* J91/100,2)</f>
        <v>0</v>
      </c>
      <c r="L91" s="22">
        <f>ROUND(I91+ K91,2)</f>
        <v>0</v>
      </c>
      <c r="M91" s="9"/>
    </row>
    <row r="92" spans="2:13" s="1" customFormat="1" ht="19.7" customHeight="1" x14ac:dyDescent="0.2">
      <c r="B92" s="5">
        <v>43</v>
      </c>
      <c r="C92" s="6" t="s">
        <v>133</v>
      </c>
      <c r="D92" s="6" t="s">
        <v>134</v>
      </c>
      <c r="E92" s="7" t="s">
        <v>135</v>
      </c>
      <c r="F92" s="6" t="s">
        <v>48</v>
      </c>
      <c r="G92" s="8">
        <v>0.17</v>
      </c>
      <c r="H92" s="23">
        <v>0</v>
      </c>
      <c r="I92" s="21">
        <f>ROUND(G92* H92,2)</f>
        <v>0</v>
      </c>
      <c r="J92" s="5">
        <v>8</v>
      </c>
      <c r="K92" s="21">
        <f>ROUND(I92* J92/100,2)</f>
        <v>0</v>
      </c>
      <c r="L92" s="22">
        <f>ROUND(I92+ K92,2)</f>
        <v>0</v>
      </c>
      <c r="M92" s="9"/>
    </row>
    <row r="93" spans="2:13" s="1" customFormat="1" ht="19.7" customHeight="1" x14ac:dyDescent="0.2">
      <c r="B93" s="5">
        <v>44</v>
      </c>
      <c r="C93" s="6" t="s">
        <v>136</v>
      </c>
      <c r="D93" s="6" t="s">
        <v>137</v>
      </c>
      <c r="E93" s="7" t="s">
        <v>138</v>
      </c>
      <c r="F93" s="6" t="s">
        <v>119</v>
      </c>
      <c r="G93" s="8">
        <v>568</v>
      </c>
      <c r="H93" s="23">
        <v>0</v>
      </c>
      <c r="I93" s="21">
        <f>ROUND(G93* H93,2)</f>
        <v>0</v>
      </c>
      <c r="J93" s="5">
        <v>8</v>
      </c>
      <c r="K93" s="21">
        <f>ROUND(I93* J93/100,2)</f>
        <v>0</v>
      </c>
      <c r="L93" s="22">
        <f>ROUND(I93+ K93,2)</f>
        <v>0</v>
      </c>
      <c r="M93" s="9"/>
    </row>
    <row r="94" spans="2:13" s="1" customFormat="1" ht="19.7" customHeight="1" x14ac:dyDescent="0.2">
      <c r="B94" s="5">
        <v>45</v>
      </c>
      <c r="C94" s="6" t="s">
        <v>139</v>
      </c>
      <c r="D94" s="6" t="s">
        <v>140</v>
      </c>
      <c r="E94" s="7" t="s">
        <v>138</v>
      </c>
      <c r="F94" s="6" t="s">
        <v>119</v>
      </c>
      <c r="G94" s="8">
        <v>79.5</v>
      </c>
      <c r="H94" s="23">
        <v>0</v>
      </c>
      <c r="I94" s="21">
        <f>ROUND(G94* H94,2)</f>
        <v>0</v>
      </c>
      <c r="J94" s="5">
        <v>23</v>
      </c>
      <c r="K94" s="21">
        <f>ROUND(I94* J94/100,2)</f>
        <v>0</v>
      </c>
      <c r="L94" s="22">
        <f>ROUND(I94+ K94,2)</f>
        <v>0</v>
      </c>
      <c r="M94" s="9"/>
    </row>
    <row r="95" spans="2:13" s="1" customFormat="1" ht="19.7" customHeight="1" x14ac:dyDescent="0.2">
      <c r="B95" s="5">
        <v>46</v>
      </c>
      <c r="C95" s="6" t="s">
        <v>141</v>
      </c>
      <c r="D95" s="6" t="s">
        <v>142</v>
      </c>
      <c r="E95" s="7" t="s">
        <v>143</v>
      </c>
      <c r="F95" s="6" t="s">
        <v>119</v>
      </c>
      <c r="G95" s="8">
        <v>26</v>
      </c>
      <c r="H95" s="23">
        <v>0</v>
      </c>
      <c r="I95" s="21">
        <f>ROUND(G95* H95,2)</f>
        <v>0</v>
      </c>
      <c r="J95" s="5">
        <v>8</v>
      </c>
      <c r="K95" s="21">
        <f>ROUND(I95* J95/100,2)</f>
        <v>0</v>
      </c>
      <c r="L95" s="22">
        <f>ROUND(I95+ K95,2)</f>
        <v>0</v>
      </c>
      <c r="M95" s="9"/>
    </row>
    <row r="96" spans="2:13" s="1" customFormat="1" ht="19.7" customHeight="1" x14ac:dyDescent="0.2">
      <c r="B96" s="5">
        <v>47</v>
      </c>
      <c r="C96" s="6" t="s">
        <v>144</v>
      </c>
      <c r="D96" s="6" t="s">
        <v>145</v>
      </c>
      <c r="E96" s="7" t="s">
        <v>146</v>
      </c>
      <c r="F96" s="6" t="s">
        <v>119</v>
      </c>
      <c r="G96" s="8">
        <v>654</v>
      </c>
      <c r="H96" s="23">
        <v>0</v>
      </c>
      <c r="I96" s="21">
        <f>ROUND(G96* H96,2)</f>
        <v>0</v>
      </c>
      <c r="J96" s="5">
        <v>8</v>
      </c>
      <c r="K96" s="21">
        <f>ROUND(I96* J96/100,2)</f>
        <v>0</v>
      </c>
      <c r="L96" s="22">
        <f>ROUND(I96+ K96,2)</f>
        <v>0</v>
      </c>
      <c r="M96" s="9"/>
    </row>
    <row r="97" spans="2:14" s="1" customFormat="1" ht="19.7" customHeight="1" x14ac:dyDescent="0.2">
      <c r="B97" s="5">
        <v>48</v>
      </c>
      <c r="C97" s="6" t="s">
        <v>147</v>
      </c>
      <c r="D97" s="6" t="s">
        <v>148</v>
      </c>
      <c r="E97" s="7" t="s">
        <v>149</v>
      </c>
      <c r="F97" s="6" t="s">
        <v>119</v>
      </c>
      <c r="G97" s="8">
        <v>6</v>
      </c>
      <c r="H97" s="23">
        <v>0</v>
      </c>
      <c r="I97" s="21">
        <f>ROUND(G97* H97,2)</f>
        <v>0</v>
      </c>
      <c r="J97" s="5">
        <v>8</v>
      </c>
      <c r="K97" s="21">
        <f>ROUND(I97* J97/100,2)</f>
        <v>0</v>
      </c>
      <c r="L97" s="22">
        <f>ROUND(I97+ K97,2)</f>
        <v>0</v>
      </c>
      <c r="M97" s="9"/>
    </row>
    <row r="98" spans="2:14" s="1" customFormat="1" ht="19.7" customHeight="1" x14ac:dyDescent="0.2">
      <c r="B98" s="5">
        <v>49</v>
      </c>
      <c r="C98" s="6" t="s">
        <v>150</v>
      </c>
      <c r="D98" s="6" t="s">
        <v>151</v>
      </c>
      <c r="E98" s="7" t="s">
        <v>152</v>
      </c>
      <c r="F98" s="6" t="s">
        <v>119</v>
      </c>
      <c r="G98" s="8">
        <v>111</v>
      </c>
      <c r="H98" s="23">
        <v>0</v>
      </c>
      <c r="I98" s="21">
        <f>ROUND(G98* H98,2)</f>
        <v>0</v>
      </c>
      <c r="J98" s="5">
        <v>8</v>
      </c>
      <c r="K98" s="21">
        <f>ROUND(I98* J98/100,2)</f>
        <v>0</v>
      </c>
      <c r="L98" s="22">
        <f>ROUND(I98+ K98,2)</f>
        <v>0</v>
      </c>
      <c r="M98" s="9"/>
    </row>
    <row r="99" spans="2:14" s="1" customFormat="1" ht="19.7" customHeight="1" x14ac:dyDescent="0.2">
      <c r="B99" s="5">
        <v>50</v>
      </c>
      <c r="C99" s="6" t="s">
        <v>153</v>
      </c>
      <c r="D99" s="6" t="s">
        <v>154</v>
      </c>
      <c r="E99" s="7" t="s">
        <v>152</v>
      </c>
      <c r="F99" s="6" t="s">
        <v>119</v>
      </c>
      <c r="G99" s="8">
        <v>10</v>
      </c>
      <c r="H99" s="23">
        <v>0</v>
      </c>
      <c r="I99" s="21">
        <f>ROUND(G99* H99,2)</f>
        <v>0</v>
      </c>
      <c r="J99" s="5">
        <v>23</v>
      </c>
      <c r="K99" s="21">
        <f>ROUND(I99* J99/100,2)</f>
        <v>0</v>
      </c>
      <c r="L99" s="22">
        <f>ROUND(I99+ K99,2)</f>
        <v>0</v>
      </c>
      <c r="M99" s="9"/>
    </row>
    <row r="100" spans="2:14" s="1" customFormat="1" ht="55.9" customHeight="1" x14ac:dyDescent="0.2"/>
    <row r="101" spans="2:14" s="1" customFormat="1" ht="21.4" customHeight="1" x14ac:dyDescent="0.2">
      <c r="B101" s="20" t="s">
        <v>155</v>
      </c>
      <c r="C101" s="20"/>
      <c r="D101" s="20"/>
      <c r="E101" s="20"/>
      <c r="F101" s="24">
        <f>ROUND(I32+I37+I42+I47+I52+I55+I56+I57+I58+I59+I60+I61+I62+I63+I64+I65+I66+I67+I68+I69+I70+I71+I72+I73+I74+I75+I76+I77+I78+I79+I80+I81+I82+I83+I84+I85+I86+I87+I88+I89+I90+I91+I92+I93+I94+I95+I96+I97+I98+I99,2)</f>
        <v>0</v>
      </c>
      <c r="G101" s="25"/>
      <c r="H101" s="25"/>
      <c r="I101" s="25"/>
      <c r="J101" s="25"/>
      <c r="K101" s="25"/>
      <c r="L101" s="25"/>
      <c r="M101" s="26"/>
    </row>
    <row r="102" spans="2:14" s="1" customFormat="1" ht="21.4" customHeight="1" x14ac:dyDescent="0.2">
      <c r="B102" s="20" t="s">
        <v>156</v>
      </c>
      <c r="C102" s="20"/>
      <c r="D102" s="20"/>
      <c r="E102" s="20"/>
      <c r="F102" s="27">
        <f>ROUND(L32+L37+L42+L47+L52+L55+L56+L57+L58+L59+L60+L61+L62+L63+L64+L65+L66+L67+L68+L69+L70+L71+L72+L73+L74+L75+L76+L77+L78+L79+L80+L81+L82+L83+L84+L85+L86+L87+L88+L89+L90+L91+L92+L93+L94+L95+L96+L97+L98+L99,2)</f>
        <v>0</v>
      </c>
      <c r="G102" s="28"/>
      <c r="H102" s="28"/>
      <c r="I102" s="28"/>
      <c r="J102" s="28"/>
      <c r="K102" s="28"/>
      <c r="L102" s="28"/>
      <c r="M102" s="29"/>
    </row>
    <row r="103" spans="2:14" s="1" customFormat="1" ht="11.1" customHeight="1" x14ac:dyDescent="0.2"/>
    <row r="104" spans="2:14" s="1" customFormat="1" ht="80.099999999999994" customHeight="1" x14ac:dyDescent="0.2">
      <c r="B104" s="31" t="s">
        <v>176</v>
      </c>
      <c r="C104" s="31"/>
      <c r="D104" s="31"/>
      <c r="E104" s="31"/>
      <c r="F104" s="31"/>
      <c r="G104" s="31"/>
      <c r="H104" s="31"/>
      <c r="I104" s="31"/>
      <c r="J104" s="31"/>
      <c r="K104" s="31"/>
      <c r="L104" s="31"/>
      <c r="M104" s="31"/>
      <c r="N104" s="31"/>
    </row>
    <row r="105" spans="2:14" s="1" customFormat="1" ht="2.65" customHeight="1" x14ac:dyDescent="0.2"/>
    <row r="106" spans="2:14" s="1" customFormat="1" ht="110.1" customHeight="1" x14ac:dyDescent="0.2">
      <c r="B106" s="31" t="s">
        <v>177</v>
      </c>
      <c r="C106" s="31"/>
      <c r="D106" s="31"/>
      <c r="E106" s="31"/>
      <c r="F106" s="31"/>
      <c r="G106" s="31"/>
      <c r="H106" s="31"/>
      <c r="I106" s="31"/>
      <c r="J106" s="31"/>
      <c r="K106" s="31"/>
      <c r="L106" s="31"/>
      <c r="M106" s="31"/>
      <c r="N106" s="31"/>
    </row>
    <row r="107" spans="2:14" s="1" customFormat="1" ht="5.25" customHeight="1" x14ac:dyDescent="0.2"/>
    <row r="108" spans="2:14" s="1" customFormat="1" ht="110.1" customHeight="1" x14ac:dyDescent="0.2">
      <c r="B108" s="16" t="s">
        <v>178</v>
      </c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</row>
    <row r="109" spans="2:14" s="1" customFormat="1" ht="5.25" customHeight="1" x14ac:dyDescent="0.2"/>
    <row r="110" spans="2:14" s="1" customFormat="1" ht="37.9" customHeight="1" x14ac:dyDescent="0.2">
      <c r="B110" s="32" t="s">
        <v>169</v>
      </c>
      <c r="C110" s="32"/>
      <c r="D110" s="32"/>
      <c r="E110" s="32"/>
      <c r="F110" s="34" t="s">
        <v>170</v>
      </c>
      <c r="G110" s="34"/>
      <c r="H110" s="34"/>
      <c r="I110" s="34"/>
      <c r="J110" s="34"/>
      <c r="K110" s="34"/>
      <c r="L110" s="34"/>
    </row>
    <row r="111" spans="2:14" s="1" customFormat="1" ht="28.9" customHeight="1" x14ac:dyDescent="0.2">
      <c r="B111" s="33"/>
      <c r="C111" s="33"/>
      <c r="D111" s="33"/>
      <c r="E111" s="33"/>
      <c r="F111" s="33"/>
      <c r="G111" s="33"/>
      <c r="H111" s="33"/>
      <c r="I111" s="33"/>
      <c r="J111" s="33"/>
      <c r="K111" s="33"/>
      <c r="L111" s="33"/>
    </row>
    <row r="112" spans="2:14" s="1" customFormat="1" ht="28.9" customHeight="1" x14ac:dyDescent="0.2">
      <c r="B112" s="33"/>
      <c r="C112" s="33"/>
      <c r="D112" s="33"/>
      <c r="E112" s="33"/>
      <c r="F112" s="33"/>
      <c r="G112" s="33"/>
      <c r="H112" s="33"/>
      <c r="I112" s="33"/>
      <c r="J112" s="33"/>
      <c r="K112" s="33"/>
      <c r="L112" s="33"/>
    </row>
    <row r="113" spans="2:14" s="1" customFormat="1" ht="28.9" customHeight="1" x14ac:dyDescent="0.2">
      <c r="B113" s="33"/>
      <c r="C113" s="33"/>
      <c r="D113" s="33"/>
      <c r="E113" s="33"/>
      <c r="F113" s="33"/>
      <c r="G113" s="33"/>
      <c r="H113" s="33"/>
      <c r="I113" s="33"/>
      <c r="J113" s="33"/>
      <c r="K113" s="33"/>
      <c r="L113" s="33"/>
    </row>
    <row r="114" spans="2:14" s="1" customFormat="1" ht="28.9" customHeight="1" x14ac:dyDescent="0.2">
      <c r="B114" s="33"/>
      <c r="C114" s="33"/>
      <c r="D114" s="33"/>
      <c r="E114" s="33"/>
      <c r="F114" s="33"/>
      <c r="G114" s="33"/>
      <c r="H114" s="33"/>
      <c r="I114" s="33"/>
      <c r="J114" s="33"/>
      <c r="K114" s="33"/>
      <c r="L114" s="33"/>
    </row>
    <row r="115" spans="2:14" s="1" customFormat="1" ht="2.65" customHeight="1" x14ac:dyDescent="0.2"/>
    <row r="116" spans="2:14" s="1" customFormat="1" ht="203.1" customHeight="1" x14ac:dyDescent="0.2">
      <c r="B116" s="31" t="s">
        <v>179</v>
      </c>
      <c r="C116" s="31"/>
      <c r="D116" s="31"/>
      <c r="E116" s="31"/>
      <c r="F116" s="31"/>
      <c r="G116" s="31"/>
      <c r="H116" s="31"/>
      <c r="I116" s="31"/>
      <c r="J116" s="31"/>
      <c r="K116" s="31"/>
      <c r="L116" s="31"/>
      <c r="M116" s="31"/>
      <c r="N116" s="31"/>
    </row>
    <row r="117" spans="2:14" s="1" customFormat="1" ht="2.65" customHeight="1" x14ac:dyDescent="0.2"/>
    <row r="118" spans="2:14" s="1" customFormat="1" ht="36.950000000000003" customHeight="1" x14ac:dyDescent="0.2">
      <c r="B118" s="35" t="s">
        <v>180</v>
      </c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35"/>
    </row>
    <row r="119" spans="2:14" s="1" customFormat="1" ht="2.65" customHeight="1" x14ac:dyDescent="0.2"/>
    <row r="120" spans="2:14" s="1" customFormat="1" ht="37.9" customHeight="1" x14ac:dyDescent="0.2">
      <c r="B120" s="32" t="s">
        <v>171</v>
      </c>
      <c r="C120" s="32"/>
      <c r="D120" s="32"/>
      <c r="E120" s="32"/>
      <c r="F120" s="36" t="s">
        <v>172</v>
      </c>
      <c r="G120" s="36"/>
      <c r="H120" s="36"/>
      <c r="I120" s="36"/>
      <c r="J120" s="36"/>
      <c r="K120" s="36"/>
      <c r="L120" s="36"/>
    </row>
    <row r="121" spans="2:14" s="1" customFormat="1" ht="28.9" customHeight="1" x14ac:dyDescent="0.2">
      <c r="B121" s="33"/>
      <c r="C121" s="33"/>
      <c r="D121" s="33"/>
      <c r="E121" s="33"/>
      <c r="F121" s="33"/>
      <c r="G121" s="33"/>
      <c r="H121" s="33"/>
      <c r="I121" s="33"/>
      <c r="J121" s="33"/>
      <c r="K121" s="33"/>
      <c r="L121" s="33"/>
    </row>
    <row r="122" spans="2:14" s="1" customFormat="1" ht="28.9" customHeight="1" x14ac:dyDescent="0.2">
      <c r="B122" s="33"/>
      <c r="C122" s="33"/>
      <c r="D122" s="33"/>
      <c r="E122" s="33"/>
      <c r="F122" s="33"/>
      <c r="G122" s="33"/>
      <c r="H122" s="33"/>
      <c r="I122" s="33"/>
      <c r="J122" s="33"/>
      <c r="K122" s="33"/>
      <c r="L122" s="33"/>
    </row>
    <row r="123" spans="2:14" s="1" customFormat="1" ht="28.9" customHeight="1" x14ac:dyDescent="0.2">
      <c r="B123" s="33"/>
      <c r="C123" s="33"/>
      <c r="D123" s="33"/>
      <c r="E123" s="33"/>
      <c r="F123" s="33"/>
      <c r="G123" s="33"/>
      <c r="H123" s="33"/>
      <c r="I123" s="33"/>
      <c r="J123" s="33"/>
      <c r="K123" s="33"/>
      <c r="L123" s="33"/>
    </row>
    <row r="124" spans="2:14" s="1" customFormat="1" ht="28.9" customHeight="1" x14ac:dyDescent="0.2">
      <c r="B124" s="33"/>
      <c r="C124" s="33"/>
      <c r="D124" s="33"/>
      <c r="E124" s="33"/>
      <c r="F124" s="33"/>
      <c r="G124" s="33"/>
      <c r="H124" s="33"/>
      <c r="I124" s="33"/>
      <c r="J124" s="33"/>
      <c r="K124" s="33"/>
      <c r="L124" s="33"/>
    </row>
    <row r="125" spans="2:14" s="1" customFormat="1" ht="2.65" customHeight="1" x14ac:dyDescent="0.2"/>
    <row r="126" spans="2:14" s="1" customFormat="1" ht="159.94999999999999" customHeight="1" x14ac:dyDescent="0.2">
      <c r="B126" s="31" t="s">
        <v>181</v>
      </c>
      <c r="C126" s="31"/>
      <c r="D126" s="31"/>
      <c r="E126" s="31"/>
      <c r="F126" s="31"/>
      <c r="G126" s="31"/>
      <c r="H126" s="31"/>
      <c r="I126" s="31"/>
      <c r="J126" s="31"/>
      <c r="K126" s="31"/>
      <c r="L126" s="31"/>
      <c r="M126" s="31"/>
      <c r="N126" s="31"/>
    </row>
    <row r="127" spans="2:14" s="1" customFormat="1" ht="2.65" customHeight="1" x14ac:dyDescent="0.2"/>
    <row r="128" spans="2:14" s="1" customFormat="1" ht="54.95" customHeight="1" x14ac:dyDescent="0.2">
      <c r="B128" s="31" t="s">
        <v>182</v>
      </c>
      <c r="C128" s="31"/>
      <c r="D128" s="31"/>
      <c r="E128" s="31"/>
      <c r="F128" s="31"/>
      <c r="G128" s="31"/>
      <c r="H128" s="31"/>
      <c r="I128" s="31"/>
      <c r="J128" s="31"/>
      <c r="K128" s="31"/>
      <c r="L128" s="31"/>
      <c r="M128" s="31"/>
      <c r="N128" s="31"/>
    </row>
    <row r="129" spans="2:14" s="1" customFormat="1" ht="2.65" customHeight="1" x14ac:dyDescent="0.2"/>
    <row r="130" spans="2:14" s="1" customFormat="1" ht="60" customHeight="1" x14ac:dyDescent="0.2">
      <c r="B130" s="16" t="s">
        <v>183</v>
      </c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</row>
    <row r="131" spans="2:14" s="1" customFormat="1" ht="2.65" customHeight="1" x14ac:dyDescent="0.2"/>
    <row r="132" spans="2:14" s="1" customFormat="1" ht="48" customHeight="1" x14ac:dyDescent="0.2">
      <c r="B132" s="16" t="s">
        <v>184</v>
      </c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</row>
    <row r="133" spans="2:14" s="1" customFormat="1" ht="2.65" customHeight="1" x14ac:dyDescent="0.2"/>
    <row r="134" spans="2:14" s="1" customFormat="1" ht="125.1" customHeight="1" x14ac:dyDescent="0.2">
      <c r="B134" s="31" t="s">
        <v>185</v>
      </c>
      <c r="C134" s="31"/>
      <c r="D134" s="31"/>
      <c r="E134" s="31"/>
      <c r="F134" s="31"/>
      <c r="G134" s="31"/>
      <c r="H134" s="31"/>
      <c r="I134" s="31"/>
      <c r="J134" s="31"/>
      <c r="K134" s="31"/>
      <c r="L134" s="31"/>
      <c r="M134" s="31"/>
      <c r="N134" s="31"/>
    </row>
    <row r="135" spans="2:14" s="1" customFormat="1" ht="2.65" customHeight="1" x14ac:dyDescent="0.2"/>
    <row r="136" spans="2:14" s="1" customFormat="1" ht="84.95" customHeight="1" x14ac:dyDescent="0.2">
      <c r="B136" s="31" t="s">
        <v>186</v>
      </c>
      <c r="C136" s="31"/>
      <c r="D136" s="31"/>
      <c r="E136" s="31"/>
      <c r="F136" s="31"/>
      <c r="G136" s="31"/>
      <c r="H136" s="31"/>
      <c r="I136" s="31"/>
      <c r="J136" s="31"/>
      <c r="K136" s="31"/>
      <c r="L136" s="31"/>
      <c r="M136" s="31"/>
      <c r="N136" s="31"/>
    </row>
    <row r="137" spans="2:14" s="1" customFormat="1" ht="86.85" customHeight="1" x14ac:dyDescent="0.2"/>
    <row r="138" spans="2:14" s="1" customFormat="1" ht="17.649999999999999" customHeight="1" x14ac:dyDescent="0.2">
      <c r="I138" s="10" t="s">
        <v>168</v>
      </c>
      <c r="J138" s="10"/>
    </row>
    <row r="139" spans="2:14" s="1" customFormat="1" ht="145.15" customHeight="1" x14ac:dyDescent="0.2"/>
    <row r="140" spans="2:14" s="1" customFormat="1" ht="81.599999999999994" customHeight="1" x14ac:dyDescent="0.2">
      <c r="B140" s="17" t="s">
        <v>187</v>
      </c>
      <c r="C140" s="17"/>
      <c r="D140" s="17"/>
      <c r="E140" s="17"/>
      <c r="F140" s="17"/>
      <c r="G140" s="17"/>
      <c r="H140" s="17"/>
      <c r="I140" s="17"/>
      <c r="J140" s="17"/>
    </row>
  </sheetData>
  <mergeCells count="114">
    <mergeCell ref="B3:E3"/>
    <mergeCell ref="B5:E5"/>
    <mergeCell ref="B7:E7"/>
    <mergeCell ref="B120:E120"/>
    <mergeCell ref="B121:E121"/>
    <mergeCell ref="B122:E122"/>
    <mergeCell ref="B123:E123"/>
    <mergeCell ref="B124:E124"/>
    <mergeCell ref="F124:L124"/>
    <mergeCell ref="B10:D11"/>
    <mergeCell ref="B101:E101"/>
    <mergeCell ref="B102:E102"/>
    <mergeCell ref="B104:N104"/>
    <mergeCell ref="B106:N106"/>
    <mergeCell ref="B108:N108"/>
    <mergeCell ref="B110:E110"/>
    <mergeCell ref="B111:E111"/>
    <mergeCell ref="B112:E112"/>
    <mergeCell ref="L80:M80"/>
    <mergeCell ref="L81:M81"/>
    <mergeCell ref="L82:M82"/>
    <mergeCell ref="L83:M83"/>
    <mergeCell ref="L84:M84"/>
    <mergeCell ref="L85:M85"/>
    <mergeCell ref="L86:M86"/>
    <mergeCell ref="L87:M87"/>
    <mergeCell ref="L88:M88"/>
    <mergeCell ref="B126:N126"/>
    <mergeCell ref="B128:N128"/>
    <mergeCell ref="B130:N130"/>
    <mergeCell ref="B132:N132"/>
    <mergeCell ref="B134:N134"/>
    <mergeCell ref="B136:N136"/>
    <mergeCell ref="B140:J140"/>
    <mergeCell ref="B24:L24"/>
    <mergeCell ref="B26:L26"/>
    <mergeCell ref="B29:K29"/>
    <mergeCell ref="B34:K34"/>
    <mergeCell ref="B39:K39"/>
    <mergeCell ref="F111:L111"/>
    <mergeCell ref="F112:L112"/>
    <mergeCell ref="F113:L113"/>
    <mergeCell ref="F114:L114"/>
    <mergeCell ref="F120:L120"/>
    <mergeCell ref="F121:L121"/>
    <mergeCell ref="F122:L122"/>
    <mergeCell ref="F123:L123"/>
    <mergeCell ref="B113:E113"/>
    <mergeCell ref="B114:E114"/>
    <mergeCell ref="B116:N116"/>
    <mergeCell ref="B118:N118"/>
    <mergeCell ref="F101:M101"/>
    <mergeCell ref="F102:M102"/>
    <mergeCell ref="F110:L110"/>
    <mergeCell ref="G11:N12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79:M79"/>
    <mergeCell ref="L89:M89"/>
    <mergeCell ref="L90:M90"/>
    <mergeCell ref="L91:M91"/>
    <mergeCell ref="L92:M92"/>
    <mergeCell ref="L93:M93"/>
    <mergeCell ref="L94:M94"/>
    <mergeCell ref="L61:M61"/>
    <mergeCell ref="L62:M62"/>
    <mergeCell ref="L63:M63"/>
    <mergeCell ref="L64:M64"/>
    <mergeCell ref="L65:M65"/>
    <mergeCell ref="B4:D4"/>
    <mergeCell ref="B44:K44"/>
    <mergeCell ref="B49:K49"/>
    <mergeCell ref="B6:D6"/>
    <mergeCell ref="B8:D8"/>
    <mergeCell ref="E14:G14"/>
    <mergeCell ref="B16:I16"/>
    <mergeCell ref="B18:I18"/>
    <mergeCell ref="B20:I20"/>
    <mergeCell ref="B22:I22"/>
    <mergeCell ref="L95:M95"/>
    <mergeCell ref="L96:M96"/>
    <mergeCell ref="L97:M97"/>
    <mergeCell ref="L98:M98"/>
    <mergeCell ref="L99:M99"/>
    <mergeCell ref="I138:J138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2024-10-07T08:47:52Z</dcterms:created>
  <dcterms:modified xsi:type="dcterms:W3CDTF">2024-10-15T12:02:13Z</dcterms:modified>
</cp:coreProperties>
</file>